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480" windowHeight="9720" activeTab="0"/>
  </bookViews>
  <sheets>
    <sheet name="Ukupno" sheetId="1" r:id="rId1"/>
  </sheets>
  <definedNames>
    <definedName name="_xlnm.Print_Titles" localSheetId="0">'Ukupno'!$1:$4</definedName>
  </definedNames>
  <calcPr fullCalcOnLoad="1"/>
</workbook>
</file>

<file path=xl/sharedStrings.xml><?xml version="1.0" encoding="utf-8"?>
<sst xmlns="http://schemas.openxmlformats.org/spreadsheetml/2006/main" count="181" uniqueCount="140">
  <si>
    <t>Порески обвезници који не поштују услове одгођеног плаћања - ДЕЦЕМБАР 2010</t>
  </si>
  <si>
    <t>РБ</t>
  </si>
  <si>
    <t>ЈИБ</t>
  </si>
  <si>
    <t>Назив пореског обвезника</t>
  </si>
  <si>
    <t>Сједиште обвезника</t>
  </si>
  <si>
    <t>РЕПРОГРАМИ</t>
  </si>
  <si>
    <t>СПОРАЗУМИ</t>
  </si>
  <si>
    <t>ЗАКЉУЧЦИ</t>
  </si>
  <si>
    <t>УКУПАН ИЗНОС НЕПЛАЋЕНИХ ОБАВЕЗА</t>
  </si>
  <si>
    <t>Број
доспј.
непл  рата</t>
  </si>
  <si>
    <t>Доспјеле, а неплаћене обавезе</t>
  </si>
  <si>
    <t>Остатак дуга</t>
  </si>
  <si>
    <t>Одгођено</t>
  </si>
  <si>
    <t>Неплаћене текуће обавезе</t>
  </si>
  <si>
    <t>4401354990007</t>
  </si>
  <si>
    <t>Новотекс, АД</t>
  </si>
  <si>
    <t>Требиње</t>
  </si>
  <si>
    <t>Фамос, АД</t>
  </si>
  <si>
    <t>И. Сарајево</t>
  </si>
  <si>
    <t>AD "SWISSLION IAT"</t>
  </si>
  <si>
    <t>БОСКА</t>
  </si>
  <si>
    <t>Бања Лука</t>
  </si>
  <si>
    <t xml:space="preserve">Зрак, АД </t>
  </si>
  <si>
    <t>Теслић</t>
  </si>
  <si>
    <t>4401472250000</t>
  </si>
  <si>
    <t>ФК ,,Борац,,</t>
  </si>
  <si>
    <t>4400705160000</t>
  </si>
  <si>
    <t>АД " Водовод "</t>
  </si>
  <si>
    <t>Приједор</t>
  </si>
  <si>
    <t xml:space="preserve">АД  "ФОТ" </t>
  </si>
  <si>
    <t>4400742010000</t>
  </si>
  <si>
    <t>АД ,,Уна,,</t>
  </si>
  <si>
    <t>К.Дубица</t>
  </si>
  <si>
    <t xml:space="preserve">ЈЕЛШИНГРАД ЛИВНИЦА  </t>
  </si>
  <si>
    <t>4400515890001</t>
  </si>
  <si>
    <t xml:space="preserve">ДОО"Униград" </t>
  </si>
  <si>
    <t>И.Сарајево</t>
  </si>
  <si>
    <t xml:space="preserve">АД"Грађење" </t>
  </si>
  <si>
    <t>Угљевик</t>
  </si>
  <si>
    <t>4400005850005</t>
  </si>
  <si>
    <t xml:space="preserve">ЖГП  АД  "Добој" </t>
  </si>
  <si>
    <t>Добој</t>
  </si>
  <si>
    <t>4400632340004</t>
  </si>
  <si>
    <t>ШГ"Градишка"</t>
  </si>
  <si>
    <t>Градишка</t>
  </si>
  <si>
    <t>Трудбеник ФПА, ДОО</t>
  </si>
  <si>
    <t>АД"Импро"</t>
  </si>
  <si>
    <t>"Велепромет" АД</t>
  </si>
  <si>
    <t>АД ЕЛМОНТ</t>
  </si>
  <si>
    <t>ФОМГ</t>
  </si>
  <si>
    <t>М.Град</t>
  </si>
  <si>
    <t xml:space="preserve">ДОО"MVS impeks,, </t>
  </si>
  <si>
    <t>Бијељина</t>
  </si>
  <si>
    <t>,,M&amp;D-tex,, ДОО</t>
  </si>
  <si>
    <t>М. Град</t>
  </si>
  <si>
    <t>4400692240009</t>
  </si>
  <si>
    <t>АД"Козарски вјесник "</t>
  </si>
  <si>
    <t>АД "Планинско добро"</t>
  </si>
  <si>
    <t>Гацко</t>
  </si>
  <si>
    <t xml:space="preserve">ШГ"Бања Лука" </t>
  </si>
  <si>
    <t>Б.Лука</t>
  </si>
  <si>
    <t>МТК Металотехна</t>
  </si>
  <si>
    <t>Кнежево</t>
  </si>
  <si>
    <t>АД  "Радник градња"</t>
  </si>
  <si>
    <t>Модрича</t>
  </si>
  <si>
    <t xml:space="preserve">АД"Мајевица" </t>
  </si>
  <si>
    <t>Лопаре</t>
  </si>
  <si>
    <t>Центар за медицинска истраживања и развој здравствене заштите, ДОО</t>
  </si>
  <si>
    <t xml:space="preserve">ЗЗ,,Пелагићево,, </t>
  </si>
  <si>
    <t>Пелагићево</t>
  </si>
  <si>
    <t>Инст.заш, екол. и инфор</t>
  </si>
  <si>
    <t>АД''КАМЕНОЛОМИ''</t>
  </si>
  <si>
    <t>Зворник</t>
  </si>
  <si>
    <t>4400656870004</t>
  </si>
  <si>
    <t xml:space="preserve"> 1. Март, ЈП</t>
  </si>
  <si>
    <t>Чајниче</t>
  </si>
  <si>
    <t>ЕКВАТОР</t>
  </si>
  <si>
    <t xml:space="preserve">ДВП"Средња посавина" </t>
  </si>
  <si>
    <t>Лончари</t>
  </si>
  <si>
    <t>АД Прњавор Експреc</t>
  </si>
  <si>
    <t>Прњавор</t>
  </si>
  <si>
    <t>ДОО"Коп-Транс"</t>
  </si>
  <si>
    <t>4400530000004</t>
  </si>
  <si>
    <t xml:space="preserve">АД ДИ "Калиновик" </t>
  </si>
  <si>
    <t>Калиновик</t>
  </si>
  <si>
    <t>ЗАСТАВА- АУТО</t>
  </si>
  <si>
    <t>ЧАЈАВЕЦ ЕОП</t>
  </si>
  <si>
    <t xml:space="preserve">ДОО,,Милинвест,, </t>
  </si>
  <si>
    <t xml:space="preserve">ЗАДРУЖНА ТРГОВИНА </t>
  </si>
  <si>
    <t>4400633580009</t>
  </si>
  <si>
    <t>Доо"Катерпилар"</t>
  </si>
  <si>
    <t>Соколац</t>
  </si>
  <si>
    <t xml:space="preserve">ОЈКП"16 Октобар" </t>
  </si>
  <si>
    <t>ЗЗ СРБАЦ</t>
  </si>
  <si>
    <t>Србац</t>
  </si>
  <si>
    <t>РМ, ДОО</t>
  </si>
  <si>
    <t>4400694020006</t>
  </si>
  <si>
    <t>АД "Ветеринарска станица"</t>
  </si>
  <si>
    <t>Пријeдор</t>
  </si>
  <si>
    <t>ДОО"Делта Р"</t>
  </si>
  <si>
    <t>Д.Жабар</t>
  </si>
  <si>
    <t>АД"Галапром"</t>
  </si>
  <si>
    <t>Шамац</t>
  </si>
  <si>
    <t>4400994090006</t>
  </si>
  <si>
    <t>'Ћетојевић комерц''д.о.о.</t>
  </si>
  <si>
    <t>4400294860005</t>
  </si>
  <si>
    <t>АД"Зеленило и чистоћа"</t>
  </si>
  <si>
    <t>Шековићи</t>
  </si>
  <si>
    <t>4401514510007</t>
  </si>
  <si>
    <t>ДОО ,,МБ Петрол,,</t>
  </si>
  <si>
    <t>4400537190003</t>
  </si>
  <si>
    <t>"ЛЕЗАРД" д.о.о.</t>
  </si>
  <si>
    <t>АД КП ''Водовод''Србац</t>
  </si>
  <si>
    <t>ДОО ЗРНИЋ</t>
  </si>
  <si>
    <t xml:space="preserve">АД,,Рудинг,, </t>
  </si>
  <si>
    <t xml:space="preserve">"Пољопроизвод"   АД </t>
  </si>
  <si>
    <t>ОРИОН-3</t>
  </si>
  <si>
    <t>4400980110004</t>
  </si>
  <si>
    <t>,, Арагоста,, ДОО</t>
  </si>
  <si>
    <t xml:space="preserve">АД  ГРАЂА </t>
  </si>
  <si>
    <t>4400652700007</t>
  </si>
  <si>
    <t>АД Планина</t>
  </si>
  <si>
    <t>Хан Пијесак</t>
  </si>
  <si>
    <t>4400273510004</t>
  </si>
  <si>
    <t>АД''ПЕКАРСТВО''</t>
  </si>
  <si>
    <t>Власеница</t>
  </si>
  <si>
    <t xml:space="preserve">AД"Шит" </t>
  </si>
  <si>
    <t>"ATLAS WOOD"д.о.о.</t>
  </si>
  <si>
    <t>Љубиње</t>
  </si>
  <si>
    <t>4400899770008</t>
  </si>
  <si>
    <t>ДОО ,,Бина,,</t>
  </si>
  <si>
    <t>ЗЗ Ситнеши-Србац</t>
  </si>
  <si>
    <t>АД МЕТАЛ</t>
  </si>
  <si>
    <t>ГИПС АКУСТИК</t>
  </si>
  <si>
    <t>4402285940007</t>
  </si>
  <si>
    <t>,,Еуробалон,, д.о.о.</t>
  </si>
  <si>
    <t>4400512280008</t>
  </si>
  <si>
    <t>Доо"Енергомонтажа"</t>
  </si>
  <si>
    <t>4401451760008</t>
  </si>
  <si>
    <t xml:space="preserve">Цент. за унапр. пољопривреде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</si>
</sst>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00000000"/>
  </numFmts>
  <fonts count="24"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63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" fontId="3" fillId="0" borderId="10" xfId="15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15" applyNumberFormat="1" applyFont="1" applyFill="1" applyBorder="1" applyAlignment="1">
      <alignment vertical="center" wrapText="1"/>
    </xf>
    <xf numFmtId="0" fontId="4" fillId="0" borderId="10" xfId="15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15" applyNumberFormat="1" applyFont="1" applyFill="1" applyBorder="1" applyAlignment="1">
      <alignment horizontal="left" vertical="center" wrapText="1"/>
    </xf>
    <xf numFmtId="0" fontId="3" fillId="0" borderId="10" xfId="15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15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3" fillId="0" borderId="10" xfId="15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165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3" fillId="0" borderId="10" xfId="15" applyNumberFormat="1" applyFont="1" applyFill="1" applyBorder="1" applyAlignment="1">
      <alignment horizontal="center" vertical="center" wrapText="1"/>
    </xf>
    <xf numFmtId="1" fontId="4" fillId="0" borderId="10" xfId="55" applyNumberFormat="1" applyFont="1" applyFill="1" applyBorder="1" applyAlignment="1">
      <alignment horizontal="center" vertical="center"/>
      <protection/>
    </xf>
    <xf numFmtId="4" fontId="3" fillId="0" borderId="10" xfId="15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3" fillId="0" borderId="10" xfId="15" applyNumberFormat="1" applyFont="1" applyFill="1" applyBorder="1" applyAlignment="1">
      <alignment horizontal="center" vertical="center"/>
    </xf>
    <xf numFmtId="0" fontId="3" fillId="0" borderId="10" xfId="15" applyNumberFormat="1" applyFont="1" applyFill="1" applyBorder="1" applyAlignment="1">
      <alignment horizontal="left" vertical="center"/>
    </xf>
    <xf numFmtId="0" fontId="3" fillId="0" borderId="10" xfId="15" applyNumberFormat="1" applyFont="1" applyFill="1" applyBorder="1" applyAlignment="1">
      <alignment horizontal="center" vertical="center"/>
    </xf>
    <xf numFmtId="1" fontId="3" fillId="0" borderId="10" xfId="27" applyNumberFormat="1" applyFont="1" applyFill="1" applyBorder="1" applyAlignment="1">
      <alignment horizontal="center" vertical="center" wrapText="1"/>
    </xf>
    <xf numFmtId="4" fontId="3" fillId="0" borderId="10" xfId="27" applyNumberFormat="1" applyFont="1" applyFill="1" applyBorder="1" applyAlignment="1">
      <alignment horizontal="right" vertical="center" wrapText="1"/>
    </xf>
    <xf numFmtId="0" fontId="4" fillId="0" borderId="10" xfId="15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0" xfId="15" applyFont="1" applyFill="1" applyBorder="1" applyAlignment="1">
      <alignment horizontal="center" vertical="center"/>
    </xf>
    <xf numFmtId="1" fontId="3" fillId="0" borderId="10" xfId="15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5" fontId="4" fillId="0" borderId="10" xfId="55" applyNumberFormat="1" applyFont="1" applyFill="1" applyBorder="1" applyAlignment="1">
      <alignment horizontal="center" vertical="center" wrapText="1"/>
      <protection/>
    </xf>
    <xf numFmtId="4" fontId="4" fillId="0" borderId="10" xfId="55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10" xfId="15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4" fillId="0" borderId="10" xfId="55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 quotePrefix="1">
      <alignment vertical="center" wrapText="1"/>
    </xf>
    <xf numFmtId="0" fontId="4" fillId="0" borderId="10" xfId="15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15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" fontId="4" fillId="0" borderId="10" xfId="15" applyNumberFormat="1" applyFont="1" applyFill="1" applyBorder="1" applyAlignment="1">
      <alignment horizontal="center" vertical="center"/>
    </xf>
    <xf numFmtId="0" fontId="4" fillId="0" borderId="10" xfId="15" applyNumberFormat="1" applyFont="1" applyFill="1" applyBorder="1" applyAlignment="1">
      <alignment horizontal="left" vertical="center"/>
    </xf>
    <xf numFmtId="1" fontId="3" fillId="0" borderId="10" xfId="27" applyNumberFormat="1" applyFont="1" applyFill="1" applyBorder="1" applyAlignment="1">
      <alignment horizontal="center" vertical="center" wrapText="1"/>
    </xf>
    <xf numFmtId="4" fontId="3" fillId="0" borderId="10" xfId="27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2" fillId="24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2" fillId="24" borderId="10" xfId="27" applyFont="1" applyFill="1" applyBorder="1" applyAlignment="1">
      <alignment horizontal="center" vertical="center" wrapText="1"/>
    </xf>
    <xf numFmtId="0" fontId="2" fillId="24" borderId="10" xfId="27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4" fontId="1" fillId="24" borderId="10" xfId="0" applyNumberFormat="1" applyFont="1" applyFill="1" applyBorder="1" applyAlignment="1">
      <alignment horizontal="center" vertical="center"/>
    </xf>
    <xf numFmtId="4" fontId="2" fillId="24" borderId="10" xfId="27" applyNumberFormat="1" applyFont="1" applyFill="1" applyBorder="1" applyAlignment="1">
      <alignment horizontal="center" vertical="center" wrapText="1"/>
    </xf>
    <xf numFmtId="1" fontId="2" fillId="24" borderId="10" xfId="27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4" fontId="2" fillId="2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Репрограми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pane ySplit="4" topLeftCell="BM54" activePane="bottomLeft" state="frozen"/>
      <selection pane="topLeft" activeCell="A1" sqref="A1"/>
      <selection pane="bottomLeft" activeCell="N1" sqref="N1:N3"/>
    </sheetView>
  </sheetViews>
  <sheetFormatPr defaultColWidth="9.140625" defaultRowHeight="15"/>
  <cols>
    <col min="1" max="1" width="3.7109375" style="85" customWidth="1"/>
    <col min="2" max="2" width="17.28125" style="85" customWidth="1"/>
    <col min="3" max="3" width="36.140625" style="86" customWidth="1"/>
    <col min="4" max="4" width="15.28125" style="85" customWidth="1"/>
    <col min="5" max="5" width="9.421875" style="87" hidden="1" customWidth="1"/>
    <col min="6" max="7" width="14.140625" style="88" hidden="1" customWidth="1"/>
    <col min="8" max="8" width="9.8515625" style="87" hidden="1" customWidth="1"/>
    <col min="9" max="9" width="11.57421875" style="88" hidden="1" customWidth="1"/>
    <col min="10" max="10" width="12.7109375" style="88" hidden="1" customWidth="1"/>
    <col min="11" max="11" width="14.57421875" style="88" hidden="1" customWidth="1"/>
    <col min="12" max="12" width="13.140625" style="88" hidden="1" customWidth="1"/>
    <col min="13" max="13" width="15.140625" style="89" customWidth="1"/>
    <col min="14" max="14" width="13.140625" style="0" customWidth="1"/>
  </cols>
  <sheetData>
    <row r="1" spans="1:13" ht="15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" customHeight="1">
      <c r="A2" s="92" t="s">
        <v>1</v>
      </c>
      <c r="B2" s="93" t="s">
        <v>2</v>
      </c>
      <c r="C2" s="92" t="s">
        <v>3</v>
      </c>
      <c r="D2" s="92" t="s">
        <v>4</v>
      </c>
      <c r="E2" s="94" t="s">
        <v>5</v>
      </c>
      <c r="F2" s="94"/>
      <c r="G2" s="94"/>
      <c r="H2" s="95" t="s">
        <v>6</v>
      </c>
      <c r="I2" s="95"/>
      <c r="J2" s="95"/>
      <c r="K2" s="96" t="s">
        <v>7</v>
      </c>
      <c r="L2" s="96"/>
      <c r="M2" s="97" t="s">
        <v>8</v>
      </c>
    </row>
    <row r="3" spans="1:13" ht="15" customHeight="1">
      <c r="A3" s="92"/>
      <c r="B3" s="93"/>
      <c r="C3" s="92"/>
      <c r="D3" s="92"/>
      <c r="E3" s="98" t="s">
        <v>9</v>
      </c>
      <c r="F3" s="97" t="s">
        <v>10</v>
      </c>
      <c r="G3" s="97" t="s">
        <v>11</v>
      </c>
      <c r="H3" s="98" t="s">
        <v>9</v>
      </c>
      <c r="I3" s="97" t="s">
        <v>10</v>
      </c>
      <c r="J3" s="97" t="s">
        <v>11</v>
      </c>
      <c r="K3" s="90" t="s">
        <v>12</v>
      </c>
      <c r="L3" s="100" t="s">
        <v>13</v>
      </c>
      <c r="M3" s="97"/>
    </row>
    <row r="4" spans="1:13" ht="35.25" customHeight="1">
      <c r="A4" s="92"/>
      <c r="B4" s="93"/>
      <c r="C4" s="92"/>
      <c r="D4" s="92"/>
      <c r="E4" s="99"/>
      <c r="F4" s="101"/>
      <c r="G4" s="101"/>
      <c r="H4" s="102"/>
      <c r="I4" s="101"/>
      <c r="J4" s="101"/>
      <c r="K4" s="90"/>
      <c r="L4" s="100"/>
      <c r="M4" s="97"/>
    </row>
    <row r="5" spans="1:13" s="8" customFormat="1" ht="15" customHeight="1">
      <c r="A5" s="1">
        <v>1</v>
      </c>
      <c r="B5" s="2" t="s">
        <v>14</v>
      </c>
      <c r="C5" s="3" t="s">
        <v>15</v>
      </c>
      <c r="D5" s="4" t="s">
        <v>16</v>
      </c>
      <c r="E5" s="5">
        <v>0</v>
      </c>
      <c r="F5" s="6">
        <v>0</v>
      </c>
      <c r="G5" s="6">
        <v>18993791.61</v>
      </c>
      <c r="H5" s="5">
        <v>0</v>
      </c>
      <c r="I5" s="6">
        <v>0</v>
      </c>
      <c r="J5" s="6">
        <v>0</v>
      </c>
      <c r="K5" s="6">
        <v>2093185.27</v>
      </c>
      <c r="L5" s="6">
        <v>288007.41</v>
      </c>
      <c r="M5" s="7">
        <f aca="true" t="shared" si="0" ref="M5:M68">+G5+J5+K5+L5</f>
        <v>21374984.29</v>
      </c>
    </row>
    <row r="6" spans="1:13" s="8" customFormat="1" ht="15.75">
      <c r="A6" s="1">
        <f aca="true" t="shared" si="1" ref="A6:A69">+A5+1</f>
        <v>2</v>
      </c>
      <c r="B6" s="9">
        <v>4400514220002</v>
      </c>
      <c r="C6" s="3" t="s">
        <v>17</v>
      </c>
      <c r="D6" s="10" t="s">
        <v>18</v>
      </c>
      <c r="E6" s="5">
        <v>0</v>
      </c>
      <c r="F6" s="6">
        <v>0</v>
      </c>
      <c r="G6" s="6">
        <v>0</v>
      </c>
      <c r="H6" s="5">
        <v>0</v>
      </c>
      <c r="I6" s="6">
        <v>0</v>
      </c>
      <c r="J6" s="6">
        <v>0</v>
      </c>
      <c r="K6" s="6">
        <v>9649928.54</v>
      </c>
      <c r="L6" s="6">
        <v>586698.04</v>
      </c>
      <c r="M6" s="7">
        <f t="shared" si="0"/>
        <v>10236626.579999998</v>
      </c>
    </row>
    <row r="7" spans="1:13" s="8" customFormat="1" ht="15.75">
      <c r="A7" s="1">
        <f t="shared" si="1"/>
        <v>3</v>
      </c>
      <c r="B7" s="11">
        <v>4401345140009</v>
      </c>
      <c r="C7" s="12" t="s">
        <v>19</v>
      </c>
      <c r="D7" s="13" t="s">
        <v>16</v>
      </c>
      <c r="E7" s="14">
        <v>18.790997377247916</v>
      </c>
      <c r="F7" s="15">
        <v>2801346.8144444455</v>
      </c>
      <c r="G7" s="15">
        <v>8466356.33</v>
      </c>
      <c r="H7" s="16">
        <v>0</v>
      </c>
      <c r="I7" s="17">
        <v>0</v>
      </c>
      <c r="J7" s="17">
        <v>0</v>
      </c>
      <c r="K7" s="17">
        <v>0</v>
      </c>
      <c r="L7" s="17">
        <v>0</v>
      </c>
      <c r="M7" s="7">
        <f t="shared" si="0"/>
        <v>8466356.33</v>
      </c>
    </row>
    <row r="8" spans="1:13" s="8" customFormat="1" ht="15.75">
      <c r="A8" s="1">
        <f t="shared" si="1"/>
        <v>4</v>
      </c>
      <c r="B8" s="2">
        <v>4400944820003</v>
      </c>
      <c r="C8" s="18" t="s">
        <v>20</v>
      </c>
      <c r="D8" s="19" t="s">
        <v>21</v>
      </c>
      <c r="E8" s="2">
        <v>4</v>
      </c>
      <c r="F8" s="20">
        <v>154828.68</v>
      </c>
      <c r="G8" s="21">
        <v>4451210.31</v>
      </c>
      <c r="H8" s="16">
        <v>0</v>
      </c>
      <c r="I8" s="17">
        <v>0</v>
      </c>
      <c r="J8" s="17">
        <v>0</v>
      </c>
      <c r="K8" s="17">
        <v>0</v>
      </c>
      <c r="L8" s="17">
        <v>0</v>
      </c>
      <c r="M8" s="7">
        <f t="shared" si="0"/>
        <v>4451210.31</v>
      </c>
    </row>
    <row r="9" spans="1:13" s="8" customFormat="1" ht="15.75">
      <c r="A9" s="1">
        <f t="shared" si="1"/>
        <v>5</v>
      </c>
      <c r="B9" s="9">
        <v>4401295530005</v>
      </c>
      <c r="C9" s="3" t="s">
        <v>22</v>
      </c>
      <c r="D9" s="4" t="s">
        <v>23</v>
      </c>
      <c r="E9" s="5">
        <v>0</v>
      </c>
      <c r="F9" s="6">
        <v>0</v>
      </c>
      <c r="G9" s="6">
        <v>0</v>
      </c>
      <c r="H9" s="5">
        <v>0</v>
      </c>
      <c r="I9" s="6">
        <v>0</v>
      </c>
      <c r="J9" s="6">
        <v>0</v>
      </c>
      <c r="K9" s="6">
        <v>2027011.66</v>
      </c>
      <c r="L9" s="6">
        <v>1248271.03</v>
      </c>
      <c r="M9" s="7">
        <f t="shared" si="0"/>
        <v>3275282.69</v>
      </c>
    </row>
    <row r="10" spans="1:13" s="8" customFormat="1" ht="15.75">
      <c r="A10" s="1">
        <f t="shared" si="1"/>
        <v>6</v>
      </c>
      <c r="B10" s="22" t="s">
        <v>24</v>
      </c>
      <c r="C10" s="23" t="s">
        <v>25</v>
      </c>
      <c r="D10" s="24" t="s">
        <v>21</v>
      </c>
      <c r="E10" s="5">
        <v>0</v>
      </c>
      <c r="F10" s="6">
        <v>0</v>
      </c>
      <c r="G10" s="6">
        <v>2744765.4</v>
      </c>
      <c r="H10" s="5">
        <v>5.999995019198499</v>
      </c>
      <c r="I10" s="6">
        <v>80308.29333333333</v>
      </c>
      <c r="J10" s="6">
        <v>133847.2</v>
      </c>
      <c r="K10" s="6">
        <v>0</v>
      </c>
      <c r="L10" s="6">
        <v>0</v>
      </c>
      <c r="M10" s="7">
        <f t="shared" si="0"/>
        <v>2878612.6</v>
      </c>
    </row>
    <row r="11" spans="1:13" s="8" customFormat="1" ht="15.75">
      <c r="A11" s="1">
        <f t="shared" si="1"/>
        <v>7</v>
      </c>
      <c r="B11" s="25" t="s">
        <v>26</v>
      </c>
      <c r="C11" s="26" t="s">
        <v>27</v>
      </c>
      <c r="D11" s="27" t="s">
        <v>28</v>
      </c>
      <c r="E11" s="9">
        <v>4</v>
      </c>
      <c r="F11" s="28">
        <v>59493.32000000001</v>
      </c>
      <c r="G11" s="15">
        <v>1618615.76</v>
      </c>
      <c r="H11" s="16">
        <v>0</v>
      </c>
      <c r="I11" s="17">
        <v>0</v>
      </c>
      <c r="J11" s="17">
        <v>0</v>
      </c>
      <c r="K11" s="17">
        <v>74727.54</v>
      </c>
      <c r="L11" s="17">
        <v>9716.18</v>
      </c>
      <c r="M11" s="7">
        <f t="shared" si="0"/>
        <v>1703059.48</v>
      </c>
    </row>
    <row r="12" spans="1:13" s="8" customFormat="1" ht="15.75">
      <c r="A12" s="1">
        <f t="shared" si="1"/>
        <v>8</v>
      </c>
      <c r="B12" s="29">
        <v>4401288240000</v>
      </c>
      <c r="C12" s="30" t="s">
        <v>29</v>
      </c>
      <c r="D12" s="31" t="s">
        <v>23</v>
      </c>
      <c r="E12" s="14">
        <v>40.00000000000001</v>
      </c>
      <c r="F12" s="15">
        <v>539059.77</v>
      </c>
      <c r="G12" s="15">
        <v>1357756.93</v>
      </c>
      <c r="H12" s="16">
        <v>0</v>
      </c>
      <c r="I12" s="17">
        <v>0</v>
      </c>
      <c r="J12" s="17">
        <v>0</v>
      </c>
      <c r="K12" s="17">
        <v>0</v>
      </c>
      <c r="L12" s="17">
        <v>0</v>
      </c>
      <c r="M12" s="7">
        <f t="shared" si="0"/>
        <v>1357756.93</v>
      </c>
    </row>
    <row r="13" spans="1:13" s="8" customFormat="1" ht="15.75">
      <c r="A13" s="1">
        <f t="shared" si="1"/>
        <v>9</v>
      </c>
      <c r="B13" s="25" t="s">
        <v>30</v>
      </c>
      <c r="C13" s="23" t="s">
        <v>31</v>
      </c>
      <c r="D13" s="4" t="s">
        <v>32</v>
      </c>
      <c r="E13" s="5">
        <v>3</v>
      </c>
      <c r="F13" s="6">
        <v>19730.16</v>
      </c>
      <c r="G13" s="32">
        <v>1023219.78</v>
      </c>
      <c r="H13" s="33">
        <v>5.000071887962756</v>
      </c>
      <c r="I13" s="34">
        <v>42601.62499999999</v>
      </c>
      <c r="J13" s="34">
        <v>161884.46</v>
      </c>
      <c r="K13" s="6">
        <v>0</v>
      </c>
      <c r="L13" s="6">
        <v>0</v>
      </c>
      <c r="M13" s="7">
        <f t="shared" si="0"/>
        <v>1185104.24</v>
      </c>
    </row>
    <row r="14" spans="1:13" s="8" customFormat="1" ht="15.75">
      <c r="A14" s="1">
        <f t="shared" si="1"/>
        <v>10</v>
      </c>
      <c r="B14" s="2">
        <v>4400953060003</v>
      </c>
      <c r="C14" s="18" t="s">
        <v>33</v>
      </c>
      <c r="D14" s="19" t="s">
        <v>21</v>
      </c>
      <c r="E14" s="1">
        <v>18</v>
      </c>
      <c r="F14" s="35">
        <v>324345.5399999999</v>
      </c>
      <c r="G14" s="21">
        <v>902567.4400000001</v>
      </c>
      <c r="H14" s="16">
        <v>0</v>
      </c>
      <c r="I14" s="17">
        <v>0</v>
      </c>
      <c r="J14" s="17">
        <v>0</v>
      </c>
      <c r="K14" s="17">
        <v>0</v>
      </c>
      <c r="L14" s="17">
        <v>0</v>
      </c>
      <c r="M14" s="7">
        <f t="shared" si="0"/>
        <v>902567.4400000001</v>
      </c>
    </row>
    <row r="15" spans="1:13" s="8" customFormat="1" ht="14.25" customHeight="1">
      <c r="A15" s="1">
        <f t="shared" si="1"/>
        <v>11</v>
      </c>
      <c r="B15" s="2" t="s">
        <v>34</v>
      </c>
      <c r="C15" s="36" t="s">
        <v>35</v>
      </c>
      <c r="D15" s="10" t="s">
        <v>36</v>
      </c>
      <c r="E15" s="29">
        <v>16</v>
      </c>
      <c r="F15" s="37">
        <v>274399.7799999999</v>
      </c>
      <c r="G15" s="6">
        <v>703148.45</v>
      </c>
      <c r="H15" s="16">
        <v>0</v>
      </c>
      <c r="I15" s="17">
        <v>0</v>
      </c>
      <c r="J15" s="17">
        <v>0</v>
      </c>
      <c r="K15" s="17">
        <v>0</v>
      </c>
      <c r="L15" s="17">
        <v>0</v>
      </c>
      <c r="M15" s="7">
        <f t="shared" si="0"/>
        <v>703148.45</v>
      </c>
    </row>
    <row r="16" spans="1:13" s="8" customFormat="1" ht="15.75">
      <c r="A16" s="1">
        <f t="shared" si="1"/>
        <v>12</v>
      </c>
      <c r="B16" s="38">
        <v>4400448840002</v>
      </c>
      <c r="C16" s="39" t="s">
        <v>37</v>
      </c>
      <c r="D16" s="40" t="s">
        <v>38</v>
      </c>
      <c r="E16" s="41">
        <v>21.979673227294132</v>
      </c>
      <c r="F16" s="42">
        <v>103611.73999999999</v>
      </c>
      <c r="G16" s="15">
        <v>670320.4600000001</v>
      </c>
      <c r="H16" s="16">
        <v>0</v>
      </c>
      <c r="I16" s="17">
        <v>0</v>
      </c>
      <c r="J16" s="17">
        <v>0</v>
      </c>
      <c r="K16" s="17">
        <v>0</v>
      </c>
      <c r="L16" s="17">
        <v>0</v>
      </c>
      <c r="M16" s="7">
        <f t="shared" si="0"/>
        <v>670320.4600000001</v>
      </c>
    </row>
    <row r="17" spans="1:13" s="8" customFormat="1" ht="15.75">
      <c r="A17" s="1">
        <f t="shared" si="1"/>
        <v>13</v>
      </c>
      <c r="B17" s="43" t="s">
        <v>39</v>
      </c>
      <c r="C17" s="44" t="s">
        <v>40</v>
      </c>
      <c r="D17" s="31" t="s">
        <v>41</v>
      </c>
      <c r="E17" s="14">
        <v>12.955956424824956</v>
      </c>
      <c r="F17" s="15">
        <v>102065.47000000003</v>
      </c>
      <c r="G17" s="15">
        <v>638169.22</v>
      </c>
      <c r="H17" s="16">
        <v>0</v>
      </c>
      <c r="I17" s="17">
        <v>0</v>
      </c>
      <c r="J17" s="17">
        <v>0</v>
      </c>
      <c r="K17" s="17">
        <v>0</v>
      </c>
      <c r="L17" s="17">
        <v>0</v>
      </c>
      <c r="M17" s="7">
        <f t="shared" si="0"/>
        <v>638169.22</v>
      </c>
    </row>
    <row r="18" spans="1:13" s="8" customFormat="1" ht="15.75">
      <c r="A18" s="1">
        <f t="shared" si="1"/>
        <v>14</v>
      </c>
      <c r="B18" s="45" t="s">
        <v>42</v>
      </c>
      <c r="C18" s="46" t="s">
        <v>43</v>
      </c>
      <c r="D18" s="47" t="s">
        <v>44</v>
      </c>
      <c r="E18" s="48">
        <v>4.651711903650946</v>
      </c>
      <c r="F18" s="49">
        <v>31702.44</v>
      </c>
      <c r="G18" s="6">
        <v>602446.29</v>
      </c>
      <c r="H18" s="16">
        <v>0</v>
      </c>
      <c r="I18" s="17">
        <v>0</v>
      </c>
      <c r="J18" s="17">
        <v>0</v>
      </c>
      <c r="K18" s="17">
        <v>0</v>
      </c>
      <c r="L18" s="17">
        <v>0</v>
      </c>
      <c r="M18" s="7">
        <f t="shared" si="0"/>
        <v>602446.29</v>
      </c>
    </row>
    <row r="19" spans="1:13" s="8" customFormat="1" ht="15.75">
      <c r="A19" s="1">
        <f t="shared" si="1"/>
        <v>15</v>
      </c>
      <c r="B19" s="9">
        <v>4400091160008</v>
      </c>
      <c r="C19" s="23" t="s">
        <v>45</v>
      </c>
      <c r="D19" s="4" t="s">
        <v>41</v>
      </c>
      <c r="E19" s="5">
        <v>0</v>
      </c>
      <c r="F19" s="6">
        <v>0</v>
      </c>
      <c r="G19" s="6">
        <v>387838.58</v>
      </c>
      <c r="H19" s="5">
        <v>0</v>
      </c>
      <c r="I19" s="6">
        <v>0</v>
      </c>
      <c r="J19" s="6">
        <v>0</v>
      </c>
      <c r="K19" s="6">
        <v>174577.58</v>
      </c>
      <c r="L19" s="6">
        <v>18819.46</v>
      </c>
      <c r="M19" s="7">
        <f t="shared" si="0"/>
        <v>581235.62</v>
      </c>
    </row>
    <row r="20" spans="1:13" s="8" customFormat="1" ht="15.75">
      <c r="A20" s="1">
        <f t="shared" si="1"/>
        <v>16</v>
      </c>
      <c r="B20" s="11">
        <v>4400713000003</v>
      </c>
      <c r="C20" s="50" t="s">
        <v>46</v>
      </c>
      <c r="D20" s="13" t="s">
        <v>28</v>
      </c>
      <c r="E20" s="14">
        <v>4</v>
      </c>
      <c r="F20" s="15">
        <v>32849.87999999999</v>
      </c>
      <c r="G20" s="15">
        <v>562552.3799999999</v>
      </c>
      <c r="H20" s="16">
        <v>0</v>
      </c>
      <c r="I20" s="17">
        <v>0</v>
      </c>
      <c r="J20" s="17">
        <v>0</v>
      </c>
      <c r="K20" s="17">
        <v>0</v>
      </c>
      <c r="L20" s="17">
        <v>0</v>
      </c>
      <c r="M20" s="7">
        <f t="shared" si="0"/>
        <v>562552.3799999999</v>
      </c>
    </row>
    <row r="21" spans="1:13" s="51" customFormat="1" ht="15.75">
      <c r="A21" s="1">
        <f t="shared" si="1"/>
        <v>17</v>
      </c>
      <c r="B21" s="11">
        <v>4400712450005</v>
      </c>
      <c r="C21" s="12" t="s">
        <v>47</v>
      </c>
      <c r="D21" s="13" t="s">
        <v>28</v>
      </c>
      <c r="E21" s="14">
        <v>15.293581629931376</v>
      </c>
      <c r="F21" s="15">
        <v>63072.259999999995</v>
      </c>
      <c r="G21" s="15">
        <v>502080.43999999994</v>
      </c>
      <c r="H21" s="16">
        <v>0</v>
      </c>
      <c r="I21" s="17">
        <v>0</v>
      </c>
      <c r="J21" s="17">
        <v>0</v>
      </c>
      <c r="K21" s="17">
        <v>0</v>
      </c>
      <c r="L21" s="17">
        <v>0</v>
      </c>
      <c r="M21" s="7">
        <f t="shared" si="0"/>
        <v>502080.43999999994</v>
      </c>
    </row>
    <row r="22" spans="1:13" s="51" customFormat="1" ht="15.75">
      <c r="A22" s="1">
        <f t="shared" si="1"/>
        <v>18</v>
      </c>
      <c r="B22" s="2">
        <v>4400802100003</v>
      </c>
      <c r="C22" s="18" t="s">
        <v>48</v>
      </c>
      <c r="D22" s="19" t="s">
        <v>21</v>
      </c>
      <c r="E22" s="52">
        <v>10.146070944776568</v>
      </c>
      <c r="F22" s="21">
        <v>47486.249999999985</v>
      </c>
      <c r="G22" s="21">
        <v>489405.77999999997</v>
      </c>
      <c r="H22" s="16">
        <v>0</v>
      </c>
      <c r="I22" s="17">
        <v>0</v>
      </c>
      <c r="J22" s="17">
        <v>0</v>
      </c>
      <c r="K22" s="17">
        <v>0</v>
      </c>
      <c r="L22" s="17">
        <v>0</v>
      </c>
      <c r="M22" s="7">
        <f t="shared" si="0"/>
        <v>489405.77999999997</v>
      </c>
    </row>
    <row r="23" spans="1:13" s="51" customFormat="1" ht="15.75">
      <c r="A23" s="1">
        <f t="shared" si="1"/>
        <v>19</v>
      </c>
      <c r="B23" s="2">
        <v>4401190510009</v>
      </c>
      <c r="C23" s="18" t="s">
        <v>49</v>
      </c>
      <c r="D23" s="19" t="s">
        <v>50</v>
      </c>
      <c r="E23" s="2">
        <v>4</v>
      </c>
      <c r="F23" s="20">
        <v>51789.28</v>
      </c>
      <c r="G23" s="21">
        <v>466103.52</v>
      </c>
      <c r="H23" s="16">
        <v>0</v>
      </c>
      <c r="I23" s="17">
        <v>0</v>
      </c>
      <c r="J23" s="17">
        <v>0</v>
      </c>
      <c r="K23" s="17">
        <v>0</v>
      </c>
      <c r="L23" s="17">
        <v>0</v>
      </c>
      <c r="M23" s="7">
        <f t="shared" si="0"/>
        <v>466103.52</v>
      </c>
    </row>
    <row r="24" spans="1:13" s="51" customFormat="1" ht="15.75">
      <c r="A24" s="1">
        <f t="shared" si="1"/>
        <v>20</v>
      </c>
      <c r="B24" s="38">
        <v>4400351840008</v>
      </c>
      <c r="C24" s="39" t="s">
        <v>51</v>
      </c>
      <c r="D24" s="40" t="s">
        <v>52</v>
      </c>
      <c r="E24" s="41">
        <v>22</v>
      </c>
      <c r="F24" s="42">
        <v>63382.659999999996</v>
      </c>
      <c r="G24" s="15">
        <v>363757.19999999995</v>
      </c>
      <c r="H24" s="16">
        <v>0</v>
      </c>
      <c r="I24" s="17">
        <v>0</v>
      </c>
      <c r="J24" s="17">
        <v>0</v>
      </c>
      <c r="K24" s="17">
        <v>0</v>
      </c>
      <c r="L24" s="17">
        <v>0</v>
      </c>
      <c r="M24" s="7">
        <f t="shared" si="0"/>
        <v>363757.19999999995</v>
      </c>
    </row>
    <row r="25" spans="1:13" s="51" customFormat="1" ht="15.75">
      <c r="A25" s="1">
        <f t="shared" si="1"/>
        <v>21</v>
      </c>
      <c r="B25" s="9">
        <v>4402292050009</v>
      </c>
      <c r="C25" s="3" t="s">
        <v>53</v>
      </c>
      <c r="D25" s="4" t="s">
        <v>54</v>
      </c>
      <c r="E25" s="5">
        <v>0</v>
      </c>
      <c r="F25" s="6">
        <v>0</v>
      </c>
      <c r="G25" s="6">
        <v>0</v>
      </c>
      <c r="H25" s="5">
        <v>0</v>
      </c>
      <c r="I25" s="6">
        <v>0</v>
      </c>
      <c r="J25" s="6">
        <v>0</v>
      </c>
      <c r="K25" s="6">
        <v>348241.25</v>
      </c>
      <c r="L25" s="6">
        <v>9289.76</v>
      </c>
      <c r="M25" s="7">
        <f t="shared" si="0"/>
        <v>357531.01</v>
      </c>
    </row>
    <row r="26" spans="1:13" s="51" customFormat="1" ht="15.75">
      <c r="A26" s="1">
        <f t="shared" si="1"/>
        <v>22</v>
      </c>
      <c r="B26" s="25" t="s">
        <v>55</v>
      </c>
      <c r="C26" s="26" t="s">
        <v>56</v>
      </c>
      <c r="D26" s="27" t="s">
        <v>28</v>
      </c>
      <c r="E26" s="9">
        <v>4</v>
      </c>
      <c r="F26" s="28">
        <v>13536.44</v>
      </c>
      <c r="G26" s="15">
        <v>336294.83</v>
      </c>
      <c r="H26" s="16">
        <v>0</v>
      </c>
      <c r="I26" s="17">
        <v>0</v>
      </c>
      <c r="J26" s="17">
        <v>0</v>
      </c>
      <c r="K26" s="17">
        <v>0</v>
      </c>
      <c r="L26" s="17">
        <v>0</v>
      </c>
      <c r="M26" s="7">
        <f t="shared" si="0"/>
        <v>336294.83</v>
      </c>
    </row>
    <row r="27" spans="1:13" ht="15.75">
      <c r="A27" s="1">
        <f t="shared" si="1"/>
        <v>23</v>
      </c>
      <c r="B27" s="11">
        <v>4401389190003</v>
      </c>
      <c r="C27" s="12" t="s">
        <v>57</v>
      </c>
      <c r="D27" s="13" t="s">
        <v>58</v>
      </c>
      <c r="E27" s="14">
        <v>10.331464817156155</v>
      </c>
      <c r="F27" s="15">
        <v>36555.538062499996</v>
      </c>
      <c r="G27" s="15">
        <v>310643.19</v>
      </c>
      <c r="H27" s="16">
        <v>0</v>
      </c>
      <c r="I27" s="17">
        <v>0</v>
      </c>
      <c r="J27" s="17">
        <v>0</v>
      </c>
      <c r="K27" s="17">
        <v>0</v>
      </c>
      <c r="L27" s="17">
        <v>0</v>
      </c>
      <c r="M27" s="7">
        <f t="shared" si="0"/>
        <v>310643.19</v>
      </c>
    </row>
    <row r="28" spans="1:13" s="53" customFormat="1" ht="15.75">
      <c r="A28" s="1">
        <f t="shared" si="1"/>
        <v>24</v>
      </c>
      <c r="B28" s="45" t="s">
        <v>42</v>
      </c>
      <c r="C28" s="46" t="s">
        <v>59</v>
      </c>
      <c r="D28" s="47" t="s">
        <v>60</v>
      </c>
      <c r="E28" s="48">
        <v>5.000000000000002</v>
      </c>
      <c r="F28" s="49">
        <v>16954.400000000005</v>
      </c>
      <c r="G28" s="6">
        <v>298397.98</v>
      </c>
      <c r="H28" s="16">
        <v>0</v>
      </c>
      <c r="I28" s="17">
        <v>0</v>
      </c>
      <c r="J28" s="17">
        <v>0</v>
      </c>
      <c r="K28" s="17">
        <v>0</v>
      </c>
      <c r="L28" s="17">
        <v>0</v>
      </c>
      <c r="M28" s="7">
        <f t="shared" si="0"/>
        <v>298397.98</v>
      </c>
    </row>
    <row r="29" spans="1:13" s="51" customFormat="1" ht="15.75">
      <c r="A29" s="1">
        <f t="shared" si="1"/>
        <v>25</v>
      </c>
      <c r="B29" s="2">
        <v>4401115730001</v>
      </c>
      <c r="C29" s="18" t="s">
        <v>61</v>
      </c>
      <c r="D29" s="19" t="s">
        <v>62</v>
      </c>
      <c r="E29" s="52">
        <v>4.440901163825323</v>
      </c>
      <c r="F29" s="21">
        <v>17468.640000000014</v>
      </c>
      <c r="G29" s="21">
        <v>284951.33999999997</v>
      </c>
      <c r="H29" s="16">
        <v>0</v>
      </c>
      <c r="I29" s="17">
        <v>0</v>
      </c>
      <c r="J29" s="17">
        <v>0</v>
      </c>
      <c r="K29" s="17">
        <v>0</v>
      </c>
      <c r="L29" s="17">
        <v>0</v>
      </c>
      <c r="M29" s="7">
        <f t="shared" si="0"/>
        <v>284951.33999999997</v>
      </c>
    </row>
    <row r="30" spans="1:13" s="56" customFormat="1" ht="15.75">
      <c r="A30" s="1">
        <f t="shared" si="1"/>
        <v>26</v>
      </c>
      <c r="B30" s="9">
        <v>4400191890003</v>
      </c>
      <c r="C30" s="3" t="s">
        <v>63</v>
      </c>
      <c r="D30" s="54" t="s">
        <v>64</v>
      </c>
      <c r="E30" s="55">
        <v>40</v>
      </c>
      <c r="F30" s="42">
        <v>284637.09</v>
      </c>
      <c r="G30" s="15">
        <v>284637.09</v>
      </c>
      <c r="H30" s="16">
        <v>0</v>
      </c>
      <c r="I30" s="17">
        <v>0</v>
      </c>
      <c r="J30" s="17">
        <v>0</v>
      </c>
      <c r="K30" s="17">
        <v>0</v>
      </c>
      <c r="L30" s="17">
        <v>0</v>
      </c>
      <c r="M30" s="7">
        <f t="shared" si="0"/>
        <v>284637.09</v>
      </c>
    </row>
    <row r="31" spans="1:13" s="56" customFormat="1" ht="15.75">
      <c r="A31" s="1">
        <f t="shared" si="1"/>
        <v>27</v>
      </c>
      <c r="B31" s="38">
        <v>4400466660003</v>
      </c>
      <c r="C31" s="39" t="s">
        <v>65</v>
      </c>
      <c r="D31" s="57" t="s">
        <v>66</v>
      </c>
      <c r="E31" s="29">
        <v>45.458639989423126</v>
      </c>
      <c r="F31" s="37">
        <v>123780.24000000002</v>
      </c>
      <c r="G31" s="15">
        <v>283686.77999999997</v>
      </c>
      <c r="H31" s="16">
        <v>0</v>
      </c>
      <c r="I31" s="17">
        <v>0</v>
      </c>
      <c r="J31" s="17">
        <v>0</v>
      </c>
      <c r="K31" s="17">
        <v>0</v>
      </c>
      <c r="L31" s="17">
        <v>0</v>
      </c>
      <c r="M31" s="7">
        <f t="shared" si="0"/>
        <v>283686.77999999997</v>
      </c>
    </row>
    <row r="32" spans="1:13" s="51" customFormat="1" ht="47.25">
      <c r="A32" s="1">
        <f t="shared" si="1"/>
        <v>28</v>
      </c>
      <c r="B32" s="9">
        <v>4402934930008</v>
      </c>
      <c r="C32" s="23" t="s">
        <v>67</v>
      </c>
      <c r="D32" s="4" t="s">
        <v>21</v>
      </c>
      <c r="E32" s="5">
        <v>0</v>
      </c>
      <c r="F32" s="6">
        <v>0</v>
      </c>
      <c r="G32" s="6">
        <v>0</v>
      </c>
      <c r="H32" s="5">
        <v>0</v>
      </c>
      <c r="I32" s="6">
        <v>0</v>
      </c>
      <c r="J32" s="6">
        <v>0</v>
      </c>
      <c r="K32" s="6">
        <v>146286.72</v>
      </c>
      <c r="L32" s="6">
        <v>124621.18</v>
      </c>
      <c r="M32" s="7">
        <f t="shared" si="0"/>
        <v>270907.9</v>
      </c>
    </row>
    <row r="33" spans="1:13" s="51" customFormat="1" ht="15.75">
      <c r="A33" s="1">
        <f t="shared" si="1"/>
        <v>29</v>
      </c>
      <c r="B33" s="38">
        <v>4400472120002</v>
      </c>
      <c r="C33" s="39" t="s">
        <v>68</v>
      </c>
      <c r="D33" s="40" t="s">
        <v>69</v>
      </c>
      <c r="E33" s="41">
        <v>28</v>
      </c>
      <c r="F33" s="42">
        <v>62108.76</v>
      </c>
      <c r="G33" s="15">
        <v>260457.09</v>
      </c>
      <c r="H33" s="16">
        <v>0</v>
      </c>
      <c r="I33" s="17">
        <v>0</v>
      </c>
      <c r="J33" s="17">
        <v>0</v>
      </c>
      <c r="K33" s="17">
        <v>0</v>
      </c>
      <c r="L33" s="17">
        <v>0</v>
      </c>
      <c r="M33" s="7">
        <f t="shared" si="0"/>
        <v>260457.09</v>
      </c>
    </row>
    <row r="34" spans="1:13" s="51" customFormat="1" ht="15.75">
      <c r="A34" s="1">
        <f t="shared" si="1"/>
        <v>30</v>
      </c>
      <c r="B34" s="2">
        <v>4401020860005</v>
      </c>
      <c r="C34" s="18" t="s">
        <v>70</v>
      </c>
      <c r="D34" s="19" t="s">
        <v>21</v>
      </c>
      <c r="E34" s="1">
        <v>17</v>
      </c>
      <c r="F34" s="35">
        <v>97959.22000000003</v>
      </c>
      <c r="G34" s="21">
        <v>244190.02999999997</v>
      </c>
      <c r="H34" s="16">
        <v>0</v>
      </c>
      <c r="I34" s="17">
        <v>0</v>
      </c>
      <c r="J34" s="17">
        <v>0</v>
      </c>
      <c r="K34" s="17">
        <v>0</v>
      </c>
      <c r="L34" s="17">
        <v>0</v>
      </c>
      <c r="M34" s="7">
        <f t="shared" si="0"/>
        <v>244190.02999999997</v>
      </c>
    </row>
    <row r="35" spans="1:13" s="51" customFormat="1" ht="15.75">
      <c r="A35" s="1">
        <f t="shared" si="1"/>
        <v>31</v>
      </c>
      <c r="B35" s="2">
        <v>4400241740008</v>
      </c>
      <c r="C35" s="36" t="s">
        <v>71</v>
      </c>
      <c r="D35" s="10" t="s">
        <v>72</v>
      </c>
      <c r="E35" s="29">
        <v>12.99584062125551</v>
      </c>
      <c r="F35" s="37">
        <v>78706.80547619052</v>
      </c>
      <c r="G35" s="6">
        <v>230114.49000000005</v>
      </c>
      <c r="H35" s="16">
        <v>0</v>
      </c>
      <c r="I35" s="17">
        <v>0</v>
      </c>
      <c r="J35" s="17">
        <v>0</v>
      </c>
      <c r="K35" s="17">
        <v>0</v>
      </c>
      <c r="L35" s="17">
        <v>0</v>
      </c>
      <c r="M35" s="7">
        <f t="shared" si="0"/>
        <v>230114.49000000005</v>
      </c>
    </row>
    <row r="36" spans="1:13" s="51" customFormat="1" ht="15.75">
      <c r="A36" s="1">
        <f t="shared" si="1"/>
        <v>32</v>
      </c>
      <c r="B36" s="9" t="s">
        <v>73</v>
      </c>
      <c r="C36" s="3" t="s">
        <v>74</v>
      </c>
      <c r="D36" s="4" t="s">
        <v>75</v>
      </c>
      <c r="E36" s="5">
        <v>0</v>
      </c>
      <c r="F36" s="6">
        <v>0</v>
      </c>
      <c r="G36" s="6">
        <v>107559.75</v>
      </c>
      <c r="H36" s="5">
        <v>0</v>
      </c>
      <c r="I36" s="6">
        <v>0</v>
      </c>
      <c r="J36" s="6">
        <v>0</v>
      </c>
      <c r="K36" s="6">
        <v>108824.03</v>
      </c>
      <c r="L36" s="6">
        <v>3091.62</v>
      </c>
      <c r="M36" s="7">
        <f t="shared" si="0"/>
        <v>219475.4</v>
      </c>
    </row>
    <row r="37" spans="1:13" s="51" customFormat="1" ht="15.75">
      <c r="A37" s="1">
        <f t="shared" si="1"/>
        <v>33</v>
      </c>
      <c r="B37" s="2">
        <v>4400857340003</v>
      </c>
      <c r="C37" s="18" t="s">
        <v>76</v>
      </c>
      <c r="D37" s="19" t="s">
        <v>21</v>
      </c>
      <c r="E37" s="2">
        <v>5.999999999999999</v>
      </c>
      <c r="F37" s="20">
        <v>17919.839999999997</v>
      </c>
      <c r="G37" s="21">
        <v>191145.04</v>
      </c>
      <c r="H37" s="16">
        <v>0</v>
      </c>
      <c r="I37" s="17">
        <v>0</v>
      </c>
      <c r="J37" s="17">
        <v>0</v>
      </c>
      <c r="K37" s="17">
        <v>0</v>
      </c>
      <c r="L37" s="17">
        <v>0</v>
      </c>
      <c r="M37" s="7">
        <f t="shared" si="0"/>
        <v>191145.04</v>
      </c>
    </row>
    <row r="38" spans="1:13" s="51" customFormat="1" ht="15.75">
      <c r="A38" s="1">
        <f t="shared" si="1"/>
        <v>34</v>
      </c>
      <c r="B38" s="38">
        <v>4400475650002</v>
      </c>
      <c r="C38" s="39" t="s">
        <v>77</v>
      </c>
      <c r="D38" s="40" t="s">
        <v>78</v>
      </c>
      <c r="E38" s="41">
        <v>12.06081419512975</v>
      </c>
      <c r="F38" s="42">
        <v>22634.530000000002</v>
      </c>
      <c r="G38" s="15">
        <v>183906.90999999997</v>
      </c>
      <c r="H38" s="16">
        <v>0</v>
      </c>
      <c r="I38" s="17">
        <v>0</v>
      </c>
      <c r="J38" s="17">
        <v>0</v>
      </c>
      <c r="K38" s="17">
        <v>0</v>
      </c>
      <c r="L38" s="17">
        <v>0</v>
      </c>
      <c r="M38" s="7">
        <f t="shared" si="0"/>
        <v>183906.90999999997</v>
      </c>
    </row>
    <row r="39" spans="1:13" s="51" customFormat="1" ht="15.75">
      <c r="A39" s="1">
        <f t="shared" si="1"/>
        <v>35</v>
      </c>
      <c r="B39" s="2">
        <v>4401211610009</v>
      </c>
      <c r="C39" s="18" t="s">
        <v>79</v>
      </c>
      <c r="D39" s="19" t="s">
        <v>80</v>
      </c>
      <c r="E39" s="52">
        <v>11.752679135396704</v>
      </c>
      <c r="F39" s="21">
        <v>21955.65</v>
      </c>
      <c r="G39" s="21">
        <v>180747.93</v>
      </c>
      <c r="H39" s="16">
        <v>0</v>
      </c>
      <c r="I39" s="17">
        <v>0</v>
      </c>
      <c r="J39" s="17">
        <v>0</v>
      </c>
      <c r="K39" s="17">
        <v>0</v>
      </c>
      <c r="L39" s="17">
        <v>0</v>
      </c>
      <c r="M39" s="7">
        <f t="shared" si="0"/>
        <v>180747.93</v>
      </c>
    </row>
    <row r="40" spans="1:13" s="60" customFormat="1" ht="12" customHeight="1">
      <c r="A40" s="1">
        <f t="shared" si="1"/>
        <v>36</v>
      </c>
      <c r="B40" s="58">
        <v>4400580520009</v>
      </c>
      <c r="C40" s="59" t="s">
        <v>81</v>
      </c>
      <c r="D40" s="40" t="s">
        <v>52</v>
      </c>
      <c r="E40" s="41">
        <v>11.999999999999998</v>
      </c>
      <c r="F40" s="42">
        <v>148606.56</v>
      </c>
      <c r="G40" s="15">
        <v>160990.58000000002</v>
      </c>
      <c r="H40" s="16">
        <v>0</v>
      </c>
      <c r="I40" s="17">
        <v>0</v>
      </c>
      <c r="J40" s="17">
        <v>0</v>
      </c>
      <c r="K40" s="17">
        <v>0</v>
      </c>
      <c r="L40" s="17">
        <v>0</v>
      </c>
      <c r="M40" s="7">
        <f t="shared" si="0"/>
        <v>160990.58000000002</v>
      </c>
    </row>
    <row r="41" spans="1:13" s="51" customFormat="1" ht="15.75">
      <c r="A41" s="1">
        <f t="shared" si="1"/>
        <v>37</v>
      </c>
      <c r="B41" s="25" t="s">
        <v>82</v>
      </c>
      <c r="C41" s="18" t="s">
        <v>83</v>
      </c>
      <c r="D41" s="61" t="s">
        <v>84</v>
      </c>
      <c r="E41" s="29">
        <v>20.999999999999996</v>
      </c>
      <c r="F41" s="37">
        <v>64074.779999999984</v>
      </c>
      <c r="G41" s="6">
        <v>134252.02000000002</v>
      </c>
      <c r="H41" s="16">
        <v>0</v>
      </c>
      <c r="I41" s="17">
        <v>0</v>
      </c>
      <c r="J41" s="17">
        <v>0</v>
      </c>
      <c r="K41" s="17">
        <v>0</v>
      </c>
      <c r="L41" s="17">
        <v>0</v>
      </c>
      <c r="M41" s="7">
        <f t="shared" si="0"/>
        <v>134252.02000000002</v>
      </c>
    </row>
    <row r="42" spans="1:13" s="62" customFormat="1" ht="15.75">
      <c r="A42" s="1">
        <f t="shared" si="1"/>
        <v>38</v>
      </c>
      <c r="B42" s="2">
        <v>4400902070004</v>
      </c>
      <c r="C42" s="18" t="s">
        <v>85</v>
      </c>
      <c r="D42" s="19" t="s">
        <v>21</v>
      </c>
      <c r="E42" s="2">
        <v>10</v>
      </c>
      <c r="F42" s="20">
        <v>11547.9</v>
      </c>
      <c r="G42" s="21">
        <v>131231.07</v>
      </c>
      <c r="H42" s="16">
        <v>0</v>
      </c>
      <c r="I42" s="17">
        <v>0</v>
      </c>
      <c r="J42" s="17">
        <v>0</v>
      </c>
      <c r="K42" s="17">
        <v>0</v>
      </c>
      <c r="L42" s="17">
        <v>0</v>
      </c>
      <c r="M42" s="7">
        <f t="shared" si="0"/>
        <v>131231.07</v>
      </c>
    </row>
    <row r="43" spans="1:13" s="62" customFormat="1" ht="15.75">
      <c r="A43" s="1">
        <f t="shared" si="1"/>
        <v>39</v>
      </c>
      <c r="B43" s="2">
        <v>4400946360000</v>
      </c>
      <c r="C43" s="18" t="s">
        <v>86</v>
      </c>
      <c r="D43" s="19" t="s">
        <v>21</v>
      </c>
      <c r="E43" s="52">
        <v>8.999999999999998</v>
      </c>
      <c r="F43" s="21">
        <v>16522.469999999998</v>
      </c>
      <c r="G43" s="21">
        <v>130343.41</v>
      </c>
      <c r="H43" s="16">
        <v>0</v>
      </c>
      <c r="I43" s="17">
        <v>0</v>
      </c>
      <c r="J43" s="17">
        <v>0</v>
      </c>
      <c r="K43" s="17">
        <v>0</v>
      </c>
      <c r="L43" s="17">
        <v>0</v>
      </c>
      <c r="M43" s="7">
        <f t="shared" si="0"/>
        <v>130343.41</v>
      </c>
    </row>
    <row r="44" spans="1:13" s="51" customFormat="1" ht="13.5" customHeight="1">
      <c r="A44" s="1">
        <f t="shared" si="1"/>
        <v>40</v>
      </c>
      <c r="B44" s="63">
        <v>4400456600002</v>
      </c>
      <c r="C44" s="34" t="s">
        <v>87</v>
      </c>
      <c r="D44" s="40" t="s">
        <v>38</v>
      </c>
      <c r="E44" s="55">
        <v>29</v>
      </c>
      <c r="F44" s="42">
        <v>115357.01</v>
      </c>
      <c r="G44" s="42">
        <v>115357.28000000001</v>
      </c>
      <c r="H44" s="16">
        <v>0</v>
      </c>
      <c r="I44" s="17">
        <v>0</v>
      </c>
      <c r="J44" s="17">
        <v>0</v>
      </c>
      <c r="K44" s="17">
        <v>0</v>
      </c>
      <c r="L44" s="17">
        <v>0</v>
      </c>
      <c r="M44" s="7">
        <f t="shared" si="0"/>
        <v>115357.28000000001</v>
      </c>
    </row>
    <row r="45" spans="1:13" s="51" customFormat="1" ht="13.5" customHeight="1">
      <c r="A45" s="1">
        <f t="shared" si="1"/>
        <v>41</v>
      </c>
      <c r="B45" s="2">
        <v>4401197010001</v>
      </c>
      <c r="C45" s="18" t="s">
        <v>88</v>
      </c>
      <c r="D45" s="19" t="s">
        <v>50</v>
      </c>
      <c r="E45" s="52">
        <v>18.078407195183864</v>
      </c>
      <c r="F45" s="21">
        <v>107176.20999999996</v>
      </c>
      <c r="G45" s="21">
        <v>107176.04999999999</v>
      </c>
      <c r="H45" s="16">
        <v>0</v>
      </c>
      <c r="I45" s="17">
        <v>0</v>
      </c>
      <c r="J45" s="17">
        <v>0</v>
      </c>
      <c r="K45" s="17">
        <v>0</v>
      </c>
      <c r="L45" s="17">
        <v>0</v>
      </c>
      <c r="M45" s="7">
        <f t="shared" si="0"/>
        <v>107176.04999999999</v>
      </c>
    </row>
    <row r="46" spans="1:13" s="62" customFormat="1" ht="15.75">
      <c r="A46" s="1">
        <f t="shared" si="1"/>
        <v>42</v>
      </c>
      <c r="B46" s="45" t="s">
        <v>89</v>
      </c>
      <c r="C46" s="46" t="s">
        <v>90</v>
      </c>
      <c r="D46" s="47" t="s">
        <v>91</v>
      </c>
      <c r="E46" s="48">
        <v>6.000000000000001</v>
      </c>
      <c r="F46" s="49">
        <v>7463.340000000002</v>
      </c>
      <c r="G46" s="6">
        <v>100755.09</v>
      </c>
      <c r="H46" s="16">
        <v>0</v>
      </c>
      <c r="I46" s="17">
        <v>0</v>
      </c>
      <c r="J46" s="17">
        <v>0</v>
      </c>
      <c r="K46" s="17">
        <v>0</v>
      </c>
      <c r="L46" s="17">
        <v>0</v>
      </c>
      <c r="M46" s="7">
        <f t="shared" si="0"/>
        <v>100755.09</v>
      </c>
    </row>
    <row r="47" spans="1:13" s="62" customFormat="1" ht="15.75">
      <c r="A47" s="1">
        <f t="shared" si="1"/>
        <v>43</v>
      </c>
      <c r="B47" s="38">
        <v>4400470850003</v>
      </c>
      <c r="C47" s="39" t="s">
        <v>92</v>
      </c>
      <c r="D47" s="40" t="s">
        <v>69</v>
      </c>
      <c r="E47" s="41">
        <v>8.116829151350487</v>
      </c>
      <c r="F47" s="42">
        <v>9141.66</v>
      </c>
      <c r="G47" s="15">
        <v>94063.70000000001</v>
      </c>
      <c r="H47" s="16">
        <v>0</v>
      </c>
      <c r="I47" s="17">
        <v>0</v>
      </c>
      <c r="J47" s="17">
        <v>0</v>
      </c>
      <c r="K47" s="17">
        <v>0</v>
      </c>
      <c r="L47" s="17">
        <v>0</v>
      </c>
      <c r="M47" s="7">
        <f t="shared" si="0"/>
        <v>94063.70000000001</v>
      </c>
    </row>
    <row r="48" spans="1:13" s="62" customFormat="1" ht="15.75">
      <c r="A48" s="1">
        <f t="shared" si="1"/>
        <v>44</v>
      </c>
      <c r="B48" s="2">
        <v>4401246830001</v>
      </c>
      <c r="C48" s="18" t="s">
        <v>93</v>
      </c>
      <c r="D48" s="19" t="s">
        <v>94</v>
      </c>
      <c r="E48" s="52">
        <v>60</v>
      </c>
      <c r="F48" s="21">
        <v>90489.6</v>
      </c>
      <c r="G48" s="21">
        <v>90489.71</v>
      </c>
      <c r="H48" s="16">
        <v>0</v>
      </c>
      <c r="I48" s="17">
        <v>0</v>
      </c>
      <c r="J48" s="17">
        <v>0</v>
      </c>
      <c r="K48" s="17">
        <v>0</v>
      </c>
      <c r="L48" s="17">
        <v>0</v>
      </c>
      <c r="M48" s="7">
        <f t="shared" si="0"/>
        <v>90489.71</v>
      </c>
    </row>
    <row r="49" spans="1:13" s="62" customFormat="1" ht="15.75">
      <c r="A49" s="1">
        <f t="shared" si="1"/>
        <v>45</v>
      </c>
      <c r="B49" s="55">
        <v>4400914830004</v>
      </c>
      <c r="C49" s="23" t="s">
        <v>95</v>
      </c>
      <c r="D49" s="4" t="s">
        <v>21</v>
      </c>
      <c r="E49" s="5">
        <v>0</v>
      </c>
      <c r="F49" s="6">
        <v>0</v>
      </c>
      <c r="G49" s="6">
        <v>18863.99</v>
      </c>
      <c r="H49" s="5">
        <v>0</v>
      </c>
      <c r="I49" s="6">
        <v>0</v>
      </c>
      <c r="J49" s="6">
        <v>0</v>
      </c>
      <c r="K49" s="6">
        <v>59012.67</v>
      </c>
      <c r="L49" s="6">
        <v>7242.65</v>
      </c>
      <c r="M49" s="7">
        <f t="shared" si="0"/>
        <v>85119.31</v>
      </c>
    </row>
    <row r="50" spans="1:14" s="51" customFormat="1" ht="15.75">
      <c r="A50" s="1">
        <f t="shared" si="1"/>
        <v>46</v>
      </c>
      <c r="B50" s="25" t="s">
        <v>96</v>
      </c>
      <c r="C50" s="26" t="s">
        <v>97</v>
      </c>
      <c r="D50" s="27" t="s">
        <v>98</v>
      </c>
      <c r="E50" s="9">
        <v>3.9999999999999996</v>
      </c>
      <c r="F50" s="28">
        <v>6621.959999999999</v>
      </c>
      <c r="G50" s="15">
        <v>84429.98999999999</v>
      </c>
      <c r="H50" s="16">
        <v>0</v>
      </c>
      <c r="I50" s="17">
        <v>0</v>
      </c>
      <c r="J50" s="17">
        <v>0</v>
      </c>
      <c r="K50" s="17">
        <v>0</v>
      </c>
      <c r="L50" s="17">
        <v>0</v>
      </c>
      <c r="M50" s="7">
        <f t="shared" si="0"/>
        <v>84429.98999999999</v>
      </c>
      <c r="N50" s="64"/>
    </row>
    <row r="51" spans="1:13" s="51" customFormat="1" ht="15.75">
      <c r="A51" s="1">
        <f t="shared" si="1"/>
        <v>47</v>
      </c>
      <c r="B51" s="58">
        <v>4400475900009</v>
      </c>
      <c r="C51" s="59" t="s">
        <v>99</v>
      </c>
      <c r="D51" s="40" t="s">
        <v>100</v>
      </c>
      <c r="E51" s="41">
        <v>11.012730477473653</v>
      </c>
      <c r="F51" s="42">
        <v>23867.230000000003</v>
      </c>
      <c r="G51" s="15">
        <v>81825.41</v>
      </c>
      <c r="H51" s="16">
        <v>0</v>
      </c>
      <c r="I51" s="17">
        <v>0</v>
      </c>
      <c r="J51" s="17">
        <v>0</v>
      </c>
      <c r="K51" s="17">
        <v>0</v>
      </c>
      <c r="L51" s="17">
        <v>0</v>
      </c>
      <c r="M51" s="7">
        <f t="shared" si="0"/>
        <v>81825.41</v>
      </c>
    </row>
    <row r="52" spans="1:13" ht="15.75">
      <c r="A52" s="1">
        <f t="shared" si="1"/>
        <v>48</v>
      </c>
      <c r="B52" s="38">
        <v>4400482350006</v>
      </c>
      <c r="C52" s="65" t="s">
        <v>101</v>
      </c>
      <c r="D52" s="40" t="s">
        <v>102</v>
      </c>
      <c r="E52" s="41">
        <v>14.11179760166039</v>
      </c>
      <c r="F52" s="42">
        <v>14686.430000000002</v>
      </c>
      <c r="G52" s="15">
        <v>74006.87</v>
      </c>
      <c r="H52" s="16">
        <v>0</v>
      </c>
      <c r="I52" s="17">
        <v>0</v>
      </c>
      <c r="J52" s="17">
        <v>0</v>
      </c>
      <c r="K52" s="17">
        <v>0</v>
      </c>
      <c r="L52" s="17">
        <v>0</v>
      </c>
      <c r="M52" s="7">
        <f t="shared" si="0"/>
        <v>74006.87</v>
      </c>
    </row>
    <row r="53" spans="1:13" ht="15.75">
      <c r="A53" s="1">
        <f t="shared" si="1"/>
        <v>49</v>
      </c>
      <c r="B53" s="25" t="s">
        <v>103</v>
      </c>
      <c r="C53" s="66" t="s">
        <v>104</v>
      </c>
      <c r="D53" s="4" t="s">
        <v>21</v>
      </c>
      <c r="E53" s="5">
        <v>0</v>
      </c>
      <c r="F53" s="6">
        <v>0</v>
      </c>
      <c r="G53" s="6">
        <v>0</v>
      </c>
      <c r="H53" s="5">
        <v>8.43885819091898</v>
      </c>
      <c r="I53" s="6">
        <v>71500.60999999999</v>
      </c>
      <c r="J53" s="6">
        <v>71500.61</v>
      </c>
      <c r="K53" s="6">
        <v>0</v>
      </c>
      <c r="L53" s="6">
        <v>0</v>
      </c>
      <c r="M53" s="7">
        <f t="shared" si="0"/>
        <v>71500.61</v>
      </c>
    </row>
    <row r="54" spans="1:13" ht="15.75">
      <c r="A54" s="1">
        <f t="shared" si="1"/>
        <v>50</v>
      </c>
      <c r="B54" s="25" t="s">
        <v>105</v>
      </c>
      <c r="C54" s="18" t="s">
        <v>106</v>
      </c>
      <c r="D54" s="67" t="s">
        <v>107</v>
      </c>
      <c r="E54" s="48">
        <v>4.999983010286053</v>
      </c>
      <c r="F54" s="49">
        <v>3433.43833333333</v>
      </c>
      <c r="G54" s="6">
        <v>64548.700000000004</v>
      </c>
      <c r="H54" s="16">
        <v>0</v>
      </c>
      <c r="I54" s="17">
        <v>0</v>
      </c>
      <c r="J54" s="17">
        <v>0</v>
      </c>
      <c r="K54" s="17">
        <v>0</v>
      </c>
      <c r="L54" s="17">
        <v>0</v>
      </c>
      <c r="M54" s="7">
        <f t="shared" si="0"/>
        <v>64548.700000000004</v>
      </c>
    </row>
    <row r="55" spans="1:13" ht="15.75">
      <c r="A55" s="1">
        <f t="shared" si="1"/>
        <v>51</v>
      </c>
      <c r="B55" s="25" t="s">
        <v>108</v>
      </c>
      <c r="C55" s="23" t="s">
        <v>109</v>
      </c>
      <c r="D55" s="4" t="s">
        <v>28</v>
      </c>
      <c r="E55" s="5">
        <v>0</v>
      </c>
      <c r="F55" s="6">
        <v>0</v>
      </c>
      <c r="G55" s="6">
        <v>0</v>
      </c>
      <c r="H55" s="68">
        <v>3.8696263824858934</v>
      </c>
      <c r="I55" s="34">
        <v>6847.625277777778</v>
      </c>
      <c r="J55" s="34">
        <v>61704.7</v>
      </c>
      <c r="K55" s="6">
        <v>0</v>
      </c>
      <c r="L55" s="6">
        <v>0</v>
      </c>
      <c r="M55" s="7">
        <f t="shared" si="0"/>
        <v>61704.7</v>
      </c>
    </row>
    <row r="56" spans="1:13" ht="14.25" customHeight="1">
      <c r="A56" s="1">
        <f t="shared" si="1"/>
        <v>52</v>
      </c>
      <c r="B56" s="25" t="s">
        <v>110</v>
      </c>
      <c r="C56" s="3" t="s">
        <v>111</v>
      </c>
      <c r="D56" s="24" t="s">
        <v>18</v>
      </c>
      <c r="E56" s="5">
        <v>0</v>
      </c>
      <c r="F56" s="6">
        <v>0</v>
      </c>
      <c r="G56" s="6">
        <v>0</v>
      </c>
      <c r="H56" s="69">
        <v>8.539619992407994</v>
      </c>
      <c r="I56" s="70">
        <v>60998.859999999986</v>
      </c>
      <c r="J56" s="71">
        <v>60998.859999999986</v>
      </c>
      <c r="K56" s="6">
        <v>0</v>
      </c>
      <c r="L56" s="6">
        <v>0</v>
      </c>
      <c r="M56" s="7">
        <f t="shared" si="0"/>
        <v>60998.859999999986</v>
      </c>
    </row>
    <row r="57" spans="1:13" ht="16.5" customHeight="1">
      <c r="A57" s="1">
        <f t="shared" si="1"/>
        <v>53</v>
      </c>
      <c r="B57" s="2">
        <v>4401259650002</v>
      </c>
      <c r="C57" s="18" t="s">
        <v>112</v>
      </c>
      <c r="D57" s="19" t="s">
        <v>94</v>
      </c>
      <c r="E57" s="52">
        <v>5.003073849227696</v>
      </c>
      <c r="F57" s="21">
        <v>3255.250000000001</v>
      </c>
      <c r="G57" s="21">
        <v>58247.369999999995</v>
      </c>
      <c r="H57" s="16">
        <v>0</v>
      </c>
      <c r="I57" s="17">
        <v>0</v>
      </c>
      <c r="J57" s="17">
        <v>0</v>
      </c>
      <c r="K57" s="17">
        <v>0</v>
      </c>
      <c r="L57" s="17">
        <v>0</v>
      </c>
      <c r="M57" s="7">
        <f t="shared" si="0"/>
        <v>58247.369999999995</v>
      </c>
    </row>
    <row r="58" spans="1:13" ht="15.75">
      <c r="A58" s="1">
        <f t="shared" si="1"/>
        <v>54</v>
      </c>
      <c r="B58" s="2">
        <v>4400832350004</v>
      </c>
      <c r="C58" s="18" t="s">
        <v>113</v>
      </c>
      <c r="D58" s="19" t="s">
        <v>21</v>
      </c>
      <c r="E58" s="52">
        <v>3.999999999999996</v>
      </c>
      <c r="F58" s="21">
        <v>2654.199999999997</v>
      </c>
      <c r="G58" s="21">
        <v>53747.850000000006</v>
      </c>
      <c r="H58" s="16">
        <v>0</v>
      </c>
      <c r="I58" s="17">
        <v>0</v>
      </c>
      <c r="J58" s="17">
        <v>0</v>
      </c>
      <c r="K58" s="17">
        <v>0</v>
      </c>
      <c r="L58" s="17">
        <v>0</v>
      </c>
      <c r="M58" s="7">
        <f t="shared" si="0"/>
        <v>53747.850000000006</v>
      </c>
    </row>
    <row r="59" spans="1:13" ht="15.75">
      <c r="A59" s="1">
        <f t="shared" si="1"/>
        <v>55</v>
      </c>
      <c r="B59" s="63">
        <v>4400446550007</v>
      </c>
      <c r="C59" s="34" t="s">
        <v>114</v>
      </c>
      <c r="D59" s="40" t="s">
        <v>38</v>
      </c>
      <c r="E59" s="55">
        <v>12</v>
      </c>
      <c r="F59" s="42">
        <v>46559.67999999999</v>
      </c>
      <c r="G59" s="42">
        <v>46559.76000000001</v>
      </c>
      <c r="H59" s="16">
        <v>0</v>
      </c>
      <c r="I59" s="17">
        <v>0</v>
      </c>
      <c r="J59" s="17">
        <v>0</v>
      </c>
      <c r="K59" s="17">
        <v>0</v>
      </c>
      <c r="L59" s="17">
        <v>0</v>
      </c>
      <c r="M59" s="7">
        <f t="shared" si="0"/>
        <v>46559.76000000001</v>
      </c>
    </row>
    <row r="60" spans="1:13" ht="15.75">
      <c r="A60" s="1">
        <f t="shared" si="1"/>
        <v>56</v>
      </c>
      <c r="B60" s="11">
        <v>4400676800002</v>
      </c>
      <c r="C60" s="12" t="s">
        <v>115</v>
      </c>
      <c r="D60" s="13" t="s">
        <v>28</v>
      </c>
      <c r="E60" s="14">
        <v>6.822447710796646</v>
      </c>
      <c r="F60" s="15">
        <v>11961.320000000003</v>
      </c>
      <c r="G60" s="15">
        <v>40012.72</v>
      </c>
      <c r="H60" s="16">
        <v>0</v>
      </c>
      <c r="I60" s="17">
        <v>0</v>
      </c>
      <c r="J60" s="17">
        <v>0</v>
      </c>
      <c r="K60" s="17">
        <v>0</v>
      </c>
      <c r="L60" s="17">
        <v>0</v>
      </c>
      <c r="M60" s="7">
        <f t="shared" si="0"/>
        <v>40012.72</v>
      </c>
    </row>
    <row r="61" spans="1:13" ht="15.75">
      <c r="A61" s="1">
        <f t="shared" si="1"/>
        <v>57</v>
      </c>
      <c r="B61" s="2">
        <v>4400811860002</v>
      </c>
      <c r="C61" s="18" t="s">
        <v>116</v>
      </c>
      <c r="D61" s="19" t="s">
        <v>21</v>
      </c>
      <c r="E61" s="2">
        <v>3.9999999999999987</v>
      </c>
      <c r="F61" s="20">
        <v>5329.159999999998</v>
      </c>
      <c r="G61" s="21">
        <v>34639.54</v>
      </c>
      <c r="H61" s="16">
        <v>0</v>
      </c>
      <c r="I61" s="17">
        <v>0</v>
      </c>
      <c r="J61" s="17">
        <v>0</v>
      </c>
      <c r="K61" s="17">
        <v>0</v>
      </c>
      <c r="L61" s="17">
        <v>0</v>
      </c>
      <c r="M61" s="7">
        <f t="shared" si="0"/>
        <v>34639.54</v>
      </c>
    </row>
    <row r="62" spans="1:13" ht="15.75">
      <c r="A62" s="1">
        <f t="shared" si="1"/>
        <v>58</v>
      </c>
      <c r="B62" s="25" t="s">
        <v>117</v>
      </c>
      <c r="C62" s="23" t="s">
        <v>118</v>
      </c>
      <c r="D62" s="4" t="s">
        <v>21</v>
      </c>
      <c r="E62" s="5">
        <v>0</v>
      </c>
      <c r="F62" s="6">
        <v>0</v>
      </c>
      <c r="G62" s="6">
        <v>0</v>
      </c>
      <c r="H62" s="5">
        <v>12.000014931315947</v>
      </c>
      <c r="I62" s="6">
        <v>32147.24</v>
      </c>
      <c r="J62" s="6">
        <v>32147.24</v>
      </c>
      <c r="K62" s="6">
        <v>0</v>
      </c>
      <c r="L62" s="6">
        <v>0</v>
      </c>
      <c r="M62" s="7">
        <f t="shared" si="0"/>
        <v>32147.24</v>
      </c>
    </row>
    <row r="63" spans="1:13" ht="15.75">
      <c r="A63" s="1">
        <f t="shared" si="1"/>
        <v>59</v>
      </c>
      <c r="B63" s="2">
        <v>4400958530008</v>
      </c>
      <c r="C63" s="18" t="s">
        <v>119</v>
      </c>
      <c r="D63" s="19" t="s">
        <v>21</v>
      </c>
      <c r="E63" s="52">
        <v>5.730777484605024</v>
      </c>
      <c r="F63" s="21">
        <v>28039.72</v>
      </c>
      <c r="G63" s="21">
        <v>28039.76000000001</v>
      </c>
      <c r="H63" s="16">
        <v>0</v>
      </c>
      <c r="I63" s="17">
        <v>0</v>
      </c>
      <c r="J63" s="17">
        <v>0</v>
      </c>
      <c r="K63" s="17">
        <v>0</v>
      </c>
      <c r="L63" s="17">
        <v>0</v>
      </c>
      <c r="M63" s="7">
        <f t="shared" si="0"/>
        <v>28039.76000000001</v>
      </c>
    </row>
    <row r="64" spans="1:13" ht="15.75">
      <c r="A64" s="1">
        <f t="shared" si="1"/>
        <v>60</v>
      </c>
      <c r="B64" s="25" t="s">
        <v>120</v>
      </c>
      <c r="C64" s="3" t="s">
        <v>121</v>
      </c>
      <c r="D64" s="24" t="s">
        <v>122</v>
      </c>
      <c r="E64" s="5">
        <v>0</v>
      </c>
      <c r="F64" s="6">
        <v>0</v>
      </c>
      <c r="G64" s="6">
        <v>0</v>
      </c>
      <c r="H64" s="68">
        <v>4.541439151437465</v>
      </c>
      <c r="I64" s="20">
        <v>25769.139999999992</v>
      </c>
      <c r="J64" s="20">
        <v>25769.139999999992</v>
      </c>
      <c r="K64" s="6">
        <v>0</v>
      </c>
      <c r="L64" s="6">
        <v>0</v>
      </c>
      <c r="M64" s="7">
        <f t="shared" si="0"/>
        <v>25769.139999999992</v>
      </c>
    </row>
    <row r="65" spans="1:13" ht="15.75" customHeight="1">
      <c r="A65" s="1">
        <f t="shared" si="1"/>
        <v>61</v>
      </c>
      <c r="B65" s="72" t="s">
        <v>123</v>
      </c>
      <c r="C65" s="18" t="s">
        <v>124</v>
      </c>
      <c r="D65" s="73" t="s">
        <v>125</v>
      </c>
      <c r="E65" s="55">
        <v>17.89291043164358</v>
      </c>
      <c r="F65" s="42">
        <v>24163.63</v>
      </c>
      <c r="G65" s="6">
        <v>24163.63</v>
      </c>
      <c r="H65" s="16">
        <v>0</v>
      </c>
      <c r="I65" s="17">
        <v>0</v>
      </c>
      <c r="J65" s="17">
        <v>0</v>
      </c>
      <c r="K65" s="17">
        <v>0</v>
      </c>
      <c r="L65" s="17">
        <v>0</v>
      </c>
      <c r="M65" s="7">
        <f t="shared" si="0"/>
        <v>24163.63</v>
      </c>
    </row>
    <row r="66" spans="1:13" ht="15.75">
      <c r="A66" s="1">
        <f t="shared" si="1"/>
        <v>62</v>
      </c>
      <c r="B66" s="74">
        <v>4400486690006</v>
      </c>
      <c r="C66" s="36" t="s">
        <v>126</v>
      </c>
      <c r="D66" s="40" t="s">
        <v>102</v>
      </c>
      <c r="E66" s="55">
        <v>12</v>
      </c>
      <c r="F66" s="42">
        <v>23315.17</v>
      </c>
      <c r="G66" s="42">
        <v>23315.209999999992</v>
      </c>
      <c r="H66" s="16">
        <v>0</v>
      </c>
      <c r="I66" s="17">
        <v>0</v>
      </c>
      <c r="J66" s="17">
        <v>0</v>
      </c>
      <c r="K66" s="17">
        <v>0</v>
      </c>
      <c r="L66" s="17">
        <v>0</v>
      </c>
      <c r="M66" s="7">
        <f t="shared" si="0"/>
        <v>23315.209999999992</v>
      </c>
    </row>
    <row r="67" spans="1:13" ht="15.75">
      <c r="A67" s="1">
        <f t="shared" si="1"/>
        <v>63</v>
      </c>
      <c r="B67" s="75">
        <v>4401391330009</v>
      </c>
      <c r="C67" s="76" t="s">
        <v>127</v>
      </c>
      <c r="D67" s="67" t="s">
        <v>128</v>
      </c>
      <c r="E67" s="77">
        <v>6</v>
      </c>
      <c r="F67" s="78">
        <v>6805.711666666667</v>
      </c>
      <c r="G67" s="15">
        <v>22685.620000000003</v>
      </c>
      <c r="H67" s="16">
        <v>0</v>
      </c>
      <c r="I67" s="17">
        <v>0</v>
      </c>
      <c r="J67" s="17">
        <v>0</v>
      </c>
      <c r="K67" s="17">
        <v>0</v>
      </c>
      <c r="L67" s="17">
        <v>0</v>
      </c>
      <c r="M67" s="7">
        <f t="shared" si="0"/>
        <v>22685.620000000003</v>
      </c>
    </row>
    <row r="68" spans="1:13" ht="15.75">
      <c r="A68" s="1">
        <f t="shared" si="1"/>
        <v>64</v>
      </c>
      <c r="B68" s="22" t="s">
        <v>129</v>
      </c>
      <c r="C68" s="3" t="s">
        <v>130</v>
      </c>
      <c r="D68" s="24" t="s">
        <v>21</v>
      </c>
      <c r="E68" s="5">
        <v>0</v>
      </c>
      <c r="F68" s="6">
        <v>0</v>
      </c>
      <c r="G68" s="6">
        <v>0</v>
      </c>
      <c r="H68" s="5">
        <v>9.996767618896461</v>
      </c>
      <c r="I68" s="6">
        <v>21520</v>
      </c>
      <c r="J68" s="6">
        <v>21520</v>
      </c>
      <c r="K68" s="6">
        <v>0</v>
      </c>
      <c r="L68" s="6">
        <v>0</v>
      </c>
      <c r="M68" s="7">
        <f t="shared" si="0"/>
        <v>21520</v>
      </c>
    </row>
    <row r="69" spans="1:13" ht="15.75">
      <c r="A69" s="1">
        <f t="shared" si="1"/>
        <v>65</v>
      </c>
      <c r="B69" s="2">
        <v>4401240980001</v>
      </c>
      <c r="C69" s="18" t="s">
        <v>131</v>
      </c>
      <c r="D69" s="19" t="s">
        <v>94</v>
      </c>
      <c r="E69" s="52">
        <v>15.999999999999998</v>
      </c>
      <c r="F69" s="21">
        <v>6486.399999999999</v>
      </c>
      <c r="G69" s="21">
        <v>19053.87</v>
      </c>
      <c r="H69" s="16">
        <v>0</v>
      </c>
      <c r="I69" s="17">
        <v>0</v>
      </c>
      <c r="J69" s="17">
        <v>0</v>
      </c>
      <c r="K69" s="17">
        <v>0</v>
      </c>
      <c r="L69" s="17">
        <v>0</v>
      </c>
      <c r="M69" s="7">
        <f aca="true" t="shared" si="2" ref="M69:M74">+G69+J69+K69+L69</f>
        <v>19053.87</v>
      </c>
    </row>
    <row r="70" spans="1:13" ht="15.75">
      <c r="A70" s="1">
        <f>+A69+1</f>
        <v>66</v>
      </c>
      <c r="B70" s="2">
        <v>4401565690000</v>
      </c>
      <c r="C70" s="18" t="s">
        <v>132</v>
      </c>
      <c r="D70" s="19" t="s">
        <v>21</v>
      </c>
      <c r="E70" s="52">
        <v>10.712608899190464</v>
      </c>
      <c r="F70" s="21">
        <v>18764.42</v>
      </c>
      <c r="G70" s="21">
        <v>18764.42</v>
      </c>
      <c r="H70" s="16">
        <v>0</v>
      </c>
      <c r="I70" s="17">
        <v>0</v>
      </c>
      <c r="J70" s="17">
        <v>0</v>
      </c>
      <c r="K70" s="17">
        <v>0</v>
      </c>
      <c r="L70" s="17">
        <v>0</v>
      </c>
      <c r="M70" s="7">
        <f t="shared" si="2"/>
        <v>18764.42</v>
      </c>
    </row>
    <row r="71" spans="1:13" ht="15.75">
      <c r="A71" s="1">
        <f>+A70+1</f>
        <v>67</v>
      </c>
      <c r="B71" s="2">
        <v>4401657540004</v>
      </c>
      <c r="C71" s="18" t="s">
        <v>133</v>
      </c>
      <c r="D71" s="19" t="s">
        <v>44</v>
      </c>
      <c r="E71" s="2">
        <v>12</v>
      </c>
      <c r="F71" s="20">
        <v>15368.52</v>
      </c>
      <c r="G71" s="21">
        <v>14087.779999999999</v>
      </c>
      <c r="H71" s="16">
        <v>0</v>
      </c>
      <c r="I71" s="17">
        <v>0</v>
      </c>
      <c r="J71" s="17">
        <v>0</v>
      </c>
      <c r="K71" s="17">
        <v>0</v>
      </c>
      <c r="L71" s="17">
        <v>0</v>
      </c>
      <c r="M71" s="7">
        <f t="shared" si="2"/>
        <v>14087.779999999999</v>
      </c>
    </row>
    <row r="72" spans="1:13" ht="15.75">
      <c r="A72" s="1">
        <f>+A71+1</f>
        <v>68</v>
      </c>
      <c r="B72" s="22" t="s">
        <v>134</v>
      </c>
      <c r="C72" s="3" t="s">
        <v>135</v>
      </c>
      <c r="D72" s="24" t="s">
        <v>21</v>
      </c>
      <c r="E72" s="5">
        <v>0</v>
      </c>
      <c r="F72" s="6">
        <v>0</v>
      </c>
      <c r="G72" s="6">
        <v>0</v>
      </c>
      <c r="H72" s="5">
        <v>10.999856206928925</v>
      </c>
      <c r="I72" s="6">
        <v>7713.530000000001</v>
      </c>
      <c r="J72" s="6">
        <v>7713.530000000001</v>
      </c>
      <c r="K72" s="6">
        <v>0</v>
      </c>
      <c r="L72" s="6">
        <v>0</v>
      </c>
      <c r="M72" s="7">
        <f t="shared" si="2"/>
        <v>7713.530000000001</v>
      </c>
    </row>
    <row r="73" spans="1:13" ht="15.75">
      <c r="A73" s="1">
        <f>+A72+1</f>
        <v>69</v>
      </c>
      <c r="B73" s="45" t="s">
        <v>136</v>
      </c>
      <c r="C73" s="46" t="s">
        <v>137</v>
      </c>
      <c r="D73" s="47" t="s">
        <v>36</v>
      </c>
      <c r="E73" s="48">
        <v>8.000000000000002</v>
      </c>
      <c r="F73" s="49">
        <v>5957.040000000001</v>
      </c>
      <c r="G73" s="6">
        <v>5956.950000000001</v>
      </c>
      <c r="H73" s="16">
        <v>0</v>
      </c>
      <c r="I73" s="17">
        <v>0</v>
      </c>
      <c r="J73" s="17">
        <v>0</v>
      </c>
      <c r="K73" s="17">
        <v>0</v>
      </c>
      <c r="L73" s="17">
        <v>0</v>
      </c>
      <c r="M73" s="7">
        <f t="shared" si="2"/>
        <v>5956.950000000001</v>
      </c>
    </row>
    <row r="74" spans="1:13" ht="15.75">
      <c r="A74" s="1">
        <f>+A73+1</f>
        <v>70</v>
      </c>
      <c r="B74" s="25" t="s">
        <v>138</v>
      </c>
      <c r="C74" s="23" t="s">
        <v>139</v>
      </c>
      <c r="D74" s="54" t="s">
        <v>91</v>
      </c>
      <c r="E74" s="55">
        <v>6</v>
      </c>
      <c r="F74" s="42">
        <v>5437.71</v>
      </c>
      <c r="G74" s="6">
        <v>5437.709999999999</v>
      </c>
      <c r="H74" s="16">
        <v>0</v>
      </c>
      <c r="I74" s="17">
        <v>0</v>
      </c>
      <c r="J74" s="17">
        <v>0</v>
      </c>
      <c r="K74" s="17">
        <v>0</v>
      </c>
      <c r="L74" s="17">
        <v>0</v>
      </c>
      <c r="M74" s="7">
        <f t="shared" si="2"/>
        <v>5437.709999999999</v>
      </c>
    </row>
    <row r="75" spans="1:13" ht="15.75">
      <c r="A75" s="79"/>
      <c r="B75" s="79"/>
      <c r="C75" s="80"/>
      <c r="D75" s="79"/>
      <c r="E75" s="81"/>
      <c r="F75" s="82">
        <f>SUM(F5:F74)</f>
        <v>6286467.717983136</v>
      </c>
      <c r="G75" s="82">
        <f>SUM(G5:G74)</f>
        <v>49923884.39000001</v>
      </c>
      <c r="H75" s="83"/>
      <c r="I75" s="82">
        <f>SUM(I5:I74)</f>
        <v>349406.9236111111</v>
      </c>
      <c r="J75" s="82">
        <f>SUM(J5:J74)</f>
        <v>577085.74</v>
      </c>
      <c r="K75" s="82">
        <f>SUM(K5:K74)</f>
        <v>14681795.259999998</v>
      </c>
      <c r="L75" s="82">
        <f>SUM(L5:L74)</f>
        <v>2295757.33</v>
      </c>
      <c r="M75" s="84">
        <f>SUM(M5:M74)</f>
        <v>67478522.72000001</v>
      </c>
    </row>
  </sheetData>
  <sheetProtection/>
  <mergeCells count="17">
    <mergeCell ref="E3:E4"/>
    <mergeCell ref="L3:L4"/>
    <mergeCell ref="F3:F4"/>
    <mergeCell ref="G3:G4"/>
    <mergeCell ref="H3:H4"/>
    <mergeCell ref="I3:I4"/>
    <mergeCell ref="J3:J4"/>
    <mergeCell ref="K3:K4"/>
    <mergeCell ref="A1:M1"/>
    <mergeCell ref="A2:A4"/>
    <mergeCell ref="B2:B4"/>
    <mergeCell ref="C2:C4"/>
    <mergeCell ref="D2:D4"/>
    <mergeCell ref="E2:G2"/>
    <mergeCell ref="H2:J2"/>
    <mergeCell ref="K2:L2"/>
    <mergeCell ref="M2:M4"/>
  </mergeCells>
  <printOptions horizontalCentered="1"/>
  <pageMargins left="0.1968503937007874" right="0.15748031496062992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poreska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vanja.milinkovic</dc:creator>
  <cp:keywords/>
  <dc:description/>
  <cp:lastModifiedBy>user</cp:lastModifiedBy>
  <cp:lastPrinted>2010-12-30T13:27:14Z</cp:lastPrinted>
  <dcterms:created xsi:type="dcterms:W3CDTF">2010-12-30T10:32:50Z</dcterms:created>
  <dcterms:modified xsi:type="dcterms:W3CDTF">2011-01-03T12:33:30Z</dcterms:modified>
  <cp:category/>
  <cp:version/>
  <cp:contentType/>
  <cp:contentStatus/>
</cp:coreProperties>
</file>